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1"/>
  </bookViews>
  <sheets>
    <sheet name="Таб 2" sheetId="1" r:id="rId1"/>
    <sheet name="Таб 3" sheetId="2" r:id="rId2"/>
    <sheet name="таб 1" sheetId="3" r:id="rId3"/>
    <sheet name="коэфф" sheetId="4" r:id="rId4"/>
  </sheets>
  <definedNames>
    <definedName name="_xlnm.Print_Titles" localSheetId="0">'Таб 2'!$3:$5</definedName>
    <definedName name="_xlnm.Print_Titles" localSheetId="1">'Таб 3'!$4:$7</definedName>
  </definedNames>
  <calcPr fullCalcOnLoad="1" fullPrecision="0"/>
</workbook>
</file>

<file path=xl/sharedStrings.xml><?xml version="1.0" encoding="utf-8"?>
<sst xmlns="http://schemas.openxmlformats.org/spreadsheetml/2006/main" count="107" uniqueCount="77">
  <si>
    <t>№ п/п</t>
  </si>
  <si>
    <t>Код ОКПД2</t>
  </si>
  <si>
    <t>Значение №2</t>
  </si>
  <si>
    <t>Значение №3</t>
  </si>
  <si>
    <t>Технические характеристики (марка, ГОСТ,ТУ, сорт, размер)</t>
  </si>
  <si>
    <t>Источник,  №, дата</t>
  </si>
  <si>
    <t>Источник, №, дата</t>
  </si>
  <si>
    <t>2. Характеристика продукции, источники ценовой информации и корректировка на конкретные параметры закупки</t>
  </si>
  <si>
    <t xml:space="preserve">Значение №1 </t>
  </si>
  <si>
    <t>Наименование продукции</t>
  </si>
  <si>
    <t>Начальная (максимальная) цена,
руб.</t>
  </si>
  <si>
    <t>Начальная (максимальная) цена единицы продукции,
руб.</t>
  </si>
  <si>
    <t xml:space="preserve">Цена, руб. </t>
  </si>
  <si>
    <t>Цена, руб.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</si>
  <si>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</si>
  <si>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</si>
  <si>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</si>
  <si>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</si>
  <si>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</si>
  <si>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</si>
  <si>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</si>
  <si>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</si>
  <si>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</si>
  <si>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</si>
  <si>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Нет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</si>
  <si>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</si>
  <si>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</si>
  <si>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</si>
  <si>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</si>
  <si>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Значение начальной (максимальной) цены договора без учета НДС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</si>
  <si>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</si>
  <si>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</si>
  <si>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</si>
  <si>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</si>
  <si>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</si>
  <si>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7.4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</si>
  <si>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</si>
  <si>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>Цена единицы продукции без учета НДС, руб.</t>
  </si>
  <si>
    <t xml:space="preserve">Обоснование начальной (максимальной) цены договора 
</t>
  </si>
  <si>
    <t xml:space="preserve">Количество </t>
  </si>
  <si>
    <t xml:space="preserve">Кол-во </t>
  </si>
  <si>
    <r>
      <t>К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- не требуется. Стоимость указана за 1 единицу.</t>
    </r>
  </si>
  <si>
    <r>
      <t>К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- не требуется. Цена включает все расходы</t>
    </r>
  </si>
  <si>
    <r>
      <t>К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не требуется. Оплата в течение 45 (сорока пяти) календарных дней с даты оказания услуг, после подписания акта сдачи- приемки работ и получения всех документов счёта, счета-фактуры, акта сдачи-приемки работ, путем перечисления денежных средств на расчетный счет Исполнителя
</t>
    </r>
  </si>
  <si>
    <r>
      <t>К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- не требуется. Нет цен со сроком давности более 6-ти месяцев.</t>
    </r>
  </si>
  <si>
    <t>Гусакова А.В.</t>
  </si>
  <si>
    <t xml:space="preserve">Перчатки медицинские
Назначение: Для дополнительной защиты пациента и медицинского персонала при хирургических операциях
Материал: латекс
Стерильные: Соответствие
Неопудренные: Соответствие
Анатомические: Соответствие
Длина, мм: от 240
Размер, мм: 7,0
</t>
  </si>
  <si>
    <t xml:space="preserve">Контур дыхательный анестезиологический гофрированный </t>
  </si>
  <si>
    <t>Фильтр дыхательный бактериально-вирусный, прямой коннектор</t>
  </si>
  <si>
    <t>пар</t>
  </si>
  <si>
    <t>шт</t>
  </si>
  <si>
    <t>Ед изм.</t>
  </si>
  <si>
    <t>Зам. главного врача по экономическим вопросам</t>
  </si>
  <si>
    <t xml:space="preserve">Инспектор по производственным вопросам </t>
  </si>
  <si>
    <t>Белова Ю.А.</t>
  </si>
  <si>
    <t>Фильтр дыхательный бактериально-вирусный, прямой коннектор.
Изделие с круглым и плоским корпусом из прозрачного полипропилена имеет стандартные коннекторы со стороны дыхательного контура – 15M/22F и со стороны пациента – 15F/22M. Внутри корпуса расположена электростатическая мембрана в форме диска из нетканого гидрофобного материала на основе полипропиленовых волокон, имееющая высокий уровень фильтрации в сочетании с низким сопротивлением потоку. Изделие со стороны контура имеет порт для капнографии с разъемом Луер Лок для безопасного мониторинга выдыхаемых газов.  Дыхательный объем: 150-1500 мл
Мёртвое пространство: 33±2,5 мл
Площадь фильтрующей мембраны: 26,4 кв. см.                                        Диаметр корпуса: 62,05 мм
Антибактериальная эффективность: &gt;99.9999%
Антивирусная эффективность: &gt;99.999%                                                 Время использования: не более 24 ч.
Стерилизован оксидом этилена и упакован в индивидуальную стерильную упаковку. 
Не содержит латекс и фталаты.</t>
  </si>
  <si>
    <t xml:space="preserve">Маска кислородная нереверсивная, M удлинённая с трубкой кислородной соединительной, длина 213 см 
Состоит из: 
- Маска кислородная из ПВХ (дл×шир×выс)  100×70×50 мм±5мм
- Эластичный фиксирующий ремень
-  Зажим для носа из алюминия 
- Трубка соединительная кислородная 2130 мм±50 мм
- Дыхательный мешок 800±10мл
- Клапаны
Изделие стерильное в индивидуальной упаковке. </t>
  </si>
  <si>
    <t xml:space="preserve">Контур дыхательный анестезиологический гофрированный  Ø22 мм 160 см, состав:
- трубки вдоха/выдоха гофрированные из полиэтилена длиной 160±10 см, c внутренним диаметром 22 мм, наружним диаметром 25 мм и конекторами со стороны аппарата 22F
- встроенный Y-образный коннектор из полипропилена без портов 
- съемный угловой коннектор из полипропилена с портом СО2 Луер Лок, снабженный герметичным колпачком,  с разъемом 22M/15F для мониторинга газовой смеси. Внутренний диаметр порта 4±0,3 мм. </t>
  </si>
  <si>
    <t>ИП Рыжков Василий Александрович ИНН 636101412857</t>
  </si>
  <si>
    <t>КП №13 от 01.04.2022</t>
  </si>
  <si>
    <t xml:space="preserve">ООО "Рускомплект" ИНН 5029187174
</t>
  </si>
  <si>
    <t>КП  №69 от 04.04.2022</t>
  </si>
  <si>
    <t>ООО «Эфика» ИНН 6316124035</t>
  </si>
  <si>
    <t>КП  №26 от 01.04.2022</t>
  </si>
  <si>
    <r>
      <t>К</t>
    </r>
    <r>
      <rPr>
        <vertAlign val="subscript"/>
        <sz val="11"/>
        <rFont val="Times New Roman"/>
        <family val="1"/>
      </rPr>
      <t xml:space="preserve">1 </t>
    </r>
  </si>
  <si>
    <r>
      <t>К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</t>
    </r>
  </si>
  <si>
    <r>
      <t>К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</t>
    </r>
  </si>
  <si>
    <r>
      <t>К</t>
    </r>
    <r>
      <rPr>
        <vertAlign val="sub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</t>
    </r>
  </si>
  <si>
    <t>Перчатки медицинские хирургические стерильные латексные, неопудренные</t>
  </si>
  <si>
    <t>Маски кислородные, удлиненные с трубкой кислородной соединительной, длина</t>
  </si>
  <si>
    <t>22.19.60.113</t>
  </si>
  <si>
    <t>32.50.13.190</t>
  </si>
  <si>
    <t>на поставку расходных медицинских материалов</t>
  </si>
  <si>
    <t xml:space="preserve">      Начальная (максимальная) цена договора на право заключения договора поставки расходных медицинских материалов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</si>
  <si>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 Поставка расходных медицинских материалов </t>
  </si>
  <si>
    <t>Количество участников на рынке      более 3</t>
  </si>
  <si>
    <t>Техническое задание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</si>
</sst>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6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vertAlign val="subscript"/>
      <sz val="12"/>
      <name val="Times New Roman"/>
      <family val="1"/>
    </font>
    <font>
      <i/>
      <sz val="12"/>
      <name val="Times New Roman"/>
      <family val="1"/>
    </font>
    <font>
      <vertAlign val="subscript"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9" fontId="4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3" applyNumberFormat="0" applyAlignment="0" applyProtection="0"/>
    <xf numFmtId="0" fontId="44" fillId="28" borderId="4" applyNumberFormat="0" applyAlignment="0" applyProtection="0"/>
    <xf numFmtId="0" fontId="45" fillId="28" borderId="3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8" fillId="0" borderId="0">
      <alignment/>
      <protection/>
    </xf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Border="1" applyAlignment="1">
      <alignment horizontal="left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left" vertical="center" wrapText="1"/>
    </xf>
    <xf numFmtId="1" fontId="9" fillId="0" borderId="12" xfId="0" applyNumberFormat="1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2" fontId="9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left" vertical="center" wrapText="1"/>
    </xf>
    <xf numFmtId="0" fontId="61" fillId="34" borderId="12" xfId="0" applyFont="1" applyFill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center" vertical="center" wrapText="1"/>
    </xf>
    <xf numFmtId="0" fontId="9" fillId="0" borderId="15" xfId="0" applyFont="1" applyFill="1" applyBorder="1" applyAlignment="1">
      <alignment vertical="top" wrapText="1"/>
    </xf>
    <xf numFmtId="0" fontId="62" fillId="0" borderId="15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vertical="top" wrapText="1"/>
    </xf>
    <xf numFmtId="0" fontId="63" fillId="0" borderId="12" xfId="0" applyFont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 vertical="center" wrapText="1"/>
    </xf>
    <xf numFmtId="1" fontId="9" fillId="2" borderId="16" xfId="0" applyNumberFormat="1" applyFont="1" applyFill="1" applyBorder="1" applyAlignment="1">
      <alignment horizontal="center" vertical="center" wrapText="1"/>
    </xf>
    <xf numFmtId="1" fontId="9" fillId="2" borderId="14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1" fontId="12" fillId="0" borderId="17" xfId="0" applyNumberFormat="1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shrinkToFit="1"/>
    </xf>
    <xf numFmtId="1" fontId="12" fillId="0" borderId="12" xfId="0" applyNumberFormat="1" applyFont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/>
    </xf>
    <xf numFmtId="0" fontId="17" fillId="0" borderId="17" xfId="0" applyFont="1" applyFill="1" applyBorder="1" applyAlignment="1">
      <alignment vertical="top" wrapText="1"/>
    </xf>
    <xf numFmtId="0" fontId="64" fillId="0" borderId="12" xfId="0" applyFont="1" applyBorder="1" applyAlignment="1">
      <alignment horizontal="center" vertical="top" wrapText="1"/>
    </xf>
    <xf numFmtId="0" fontId="17" fillId="0" borderId="12" xfId="0" applyFont="1" applyFill="1" applyBorder="1" applyAlignment="1">
      <alignment vertical="top" wrapText="1"/>
    </xf>
    <xf numFmtId="1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" fontId="5" fillId="35" borderId="0" xfId="0" applyNumberFormat="1" applyFont="1" applyFill="1" applyBorder="1" applyAlignment="1">
      <alignment horizontal="left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4" xfId="0" applyNumberFormat="1" applyFont="1" applyFill="1" applyBorder="1" applyAlignment="1">
      <alignment horizontal="center" vertical="center" wrapText="1"/>
    </xf>
    <xf numFmtId="0" fontId="9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1" fontId="7" fillId="0" borderId="20" xfId="0" applyNumberFormat="1" applyFont="1" applyBorder="1" applyAlignment="1">
      <alignment horizontal="left" vertical="center" wrapText="1"/>
    </xf>
    <xf numFmtId="1" fontId="9" fillId="2" borderId="16" xfId="0" applyNumberFormat="1" applyFont="1" applyFill="1" applyBorder="1" applyAlignment="1">
      <alignment horizontal="center" vertical="center" wrapText="1"/>
    </xf>
    <xf numFmtId="1" fontId="9" fillId="2" borderId="21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2" fontId="10" fillId="0" borderId="18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9" fillId="0" borderId="18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1" fontId="5" fillId="0" borderId="17" xfId="0" applyNumberFormat="1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</xdr:row>
      <xdr:rowOff>0</xdr:rowOff>
    </xdr:from>
    <xdr:to>
      <xdr:col>32</xdr:col>
      <xdr:colOff>0</xdr:colOff>
      <xdr:row>69</xdr:row>
      <xdr:rowOff>57150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09625"/>
          <a:ext cx="20574000" cy="10287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V24"/>
  <sheetViews>
    <sheetView zoomScale="80" zoomScaleNormal="80" zoomScaleSheetLayoutView="75" zoomScalePageLayoutView="0" workbookViewId="0" topLeftCell="A1">
      <selection activeCell="A3" sqref="A3:A5"/>
    </sheetView>
  </sheetViews>
  <sheetFormatPr defaultColWidth="9.00390625" defaultRowHeight="12.75"/>
  <cols>
    <col min="1" max="1" width="4.625" style="2" customWidth="1"/>
    <col min="2" max="2" width="17.625" style="2" customWidth="1"/>
    <col min="3" max="3" width="12.75390625" style="1" customWidth="1"/>
    <col min="4" max="4" width="62.25390625" style="1" customWidth="1"/>
    <col min="5" max="5" width="12.125" style="1" customWidth="1"/>
    <col min="6" max="6" width="10.875" style="5" customWidth="1"/>
    <col min="7" max="10" width="3.75390625" style="1" customWidth="1"/>
    <col min="11" max="11" width="13.75390625" style="1" customWidth="1"/>
    <col min="12" max="12" width="11.00390625" style="2" customWidth="1"/>
    <col min="13" max="16" width="3.75390625" style="1" customWidth="1"/>
    <col min="17" max="17" width="13.75390625" style="1" customWidth="1"/>
    <col min="18" max="18" width="10.00390625" style="1" customWidth="1"/>
    <col min="19" max="21" width="3.75390625" style="1" customWidth="1"/>
    <col min="22" max="22" width="6.00390625" style="1" customWidth="1"/>
    <col min="23" max="16384" width="9.125" style="1" customWidth="1"/>
  </cols>
  <sheetData>
    <row r="1" spans="1:13" ht="6.75" customHeight="1">
      <c r="A1" s="6"/>
      <c r="B1" s="6"/>
      <c r="C1" s="6"/>
      <c r="D1" s="6"/>
      <c r="E1" s="6"/>
      <c r="F1" s="6"/>
      <c r="G1" s="6"/>
      <c r="K1" s="76"/>
      <c r="L1" s="76"/>
      <c r="M1" s="76"/>
    </row>
    <row r="2" spans="1:12" ht="24" customHeight="1">
      <c r="A2" s="77" t="s">
        <v>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22" ht="20.25" customHeight="1">
      <c r="A3" s="67" t="s">
        <v>0</v>
      </c>
      <c r="B3" s="78" t="s">
        <v>9</v>
      </c>
      <c r="C3" s="67" t="s">
        <v>1</v>
      </c>
      <c r="D3" s="67" t="s">
        <v>4</v>
      </c>
      <c r="E3" s="69" t="s">
        <v>8</v>
      </c>
      <c r="F3" s="70"/>
      <c r="G3" s="70"/>
      <c r="H3" s="70"/>
      <c r="I3" s="70"/>
      <c r="J3" s="71"/>
      <c r="K3" s="69" t="s">
        <v>2</v>
      </c>
      <c r="L3" s="70"/>
      <c r="M3" s="70"/>
      <c r="N3" s="70"/>
      <c r="O3" s="70"/>
      <c r="P3" s="71"/>
      <c r="Q3" s="69" t="s">
        <v>3</v>
      </c>
      <c r="R3" s="70"/>
      <c r="S3" s="70"/>
      <c r="T3" s="70"/>
      <c r="U3" s="70"/>
      <c r="V3" s="71"/>
    </row>
    <row r="4" spans="1:22" ht="26.25" customHeight="1">
      <c r="A4" s="67"/>
      <c r="B4" s="79"/>
      <c r="C4" s="67"/>
      <c r="D4" s="67"/>
      <c r="E4" s="72" t="s">
        <v>58</v>
      </c>
      <c r="F4" s="72"/>
      <c r="G4" s="72"/>
      <c r="H4" s="72"/>
      <c r="I4" s="72"/>
      <c r="J4" s="72"/>
      <c r="K4" s="72" t="s">
        <v>60</v>
      </c>
      <c r="L4" s="72"/>
      <c r="M4" s="72"/>
      <c r="N4" s="72"/>
      <c r="O4" s="72"/>
      <c r="P4" s="72"/>
      <c r="Q4" s="72" t="s">
        <v>62</v>
      </c>
      <c r="R4" s="72"/>
      <c r="S4" s="72"/>
      <c r="T4" s="72"/>
      <c r="U4" s="72"/>
      <c r="V4" s="72"/>
    </row>
    <row r="5" spans="1:22" ht="34.5" customHeight="1">
      <c r="A5" s="68"/>
      <c r="B5" s="79"/>
      <c r="C5" s="68"/>
      <c r="D5" s="68"/>
      <c r="E5" s="51" t="s">
        <v>5</v>
      </c>
      <c r="F5" s="51" t="s">
        <v>12</v>
      </c>
      <c r="G5" s="50" t="s">
        <v>64</v>
      </c>
      <c r="H5" s="50" t="s">
        <v>65</v>
      </c>
      <c r="I5" s="49" t="s">
        <v>66</v>
      </c>
      <c r="J5" s="50" t="s">
        <v>67</v>
      </c>
      <c r="K5" s="51" t="s">
        <v>6</v>
      </c>
      <c r="L5" s="51" t="s">
        <v>13</v>
      </c>
      <c r="M5" s="50" t="s">
        <v>64</v>
      </c>
      <c r="N5" s="50" t="s">
        <v>65</v>
      </c>
      <c r="O5" s="50" t="s">
        <v>66</v>
      </c>
      <c r="P5" s="50" t="s">
        <v>67</v>
      </c>
      <c r="Q5" s="51" t="s">
        <v>6</v>
      </c>
      <c r="R5" s="51" t="s">
        <v>13</v>
      </c>
      <c r="S5" s="50" t="s">
        <v>64</v>
      </c>
      <c r="T5" s="50" t="s">
        <v>65</v>
      </c>
      <c r="U5" s="50" t="s">
        <v>66</v>
      </c>
      <c r="V5" s="50" t="s">
        <v>67</v>
      </c>
    </row>
    <row r="6" spans="1:22" ht="119.25" customHeight="1">
      <c r="A6" s="4">
        <v>1</v>
      </c>
      <c r="B6" s="58" t="s">
        <v>68</v>
      </c>
      <c r="C6" s="59" t="s">
        <v>70</v>
      </c>
      <c r="D6" s="60" t="s">
        <v>46</v>
      </c>
      <c r="E6" s="52" t="s">
        <v>59</v>
      </c>
      <c r="F6" s="53">
        <v>35</v>
      </c>
      <c r="G6" s="54">
        <v>1</v>
      </c>
      <c r="H6" s="55">
        <v>1</v>
      </c>
      <c r="I6" s="55">
        <v>1</v>
      </c>
      <c r="J6" s="56">
        <v>1</v>
      </c>
      <c r="K6" s="54" t="s">
        <v>61</v>
      </c>
      <c r="L6" s="53">
        <v>34.6</v>
      </c>
      <c r="M6" s="54">
        <v>1</v>
      </c>
      <c r="N6" s="55">
        <v>1</v>
      </c>
      <c r="O6" s="55">
        <v>1</v>
      </c>
      <c r="P6" s="56">
        <v>1</v>
      </c>
      <c r="Q6" s="54" t="s">
        <v>63</v>
      </c>
      <c r="R6" s="53">
        <v>31.84</v>
      </c>
      <c r="S6" s="54">
        <v>1</v>
      </c>
      <c r="T6" s="55">
        <v>1</v>
      </c>
      <c r="U6" s="55">
        <v>1</v>
      </c>
      <c r="V6" s="56">
        <v>1</v>
      </c>
    </row>
    <row r="7" spans="1:22" ht="114" customHeight="1">
      <c r="A7" s="4">
        <v>2</v>
      </c>
      <c r="B7" s="58" t="s">
        <v>47</v>
      </c>
      <c r="C7" s="59" t="s">
        <v>71</v>
      </c>
      <c r="D7" s="60" t="s">
        <v>57</v>
      </c>
      <c r="E7" s="52" t="s">
        <v>59</v>
      </c>
      <c r="F7" s="53">
        <v>296.4</v>
      </c>
      <c r="G7" s="54">
        <v>1</v>
      </c>
      <c r="H7" s="55">
        <v>1</v>
      </c>
      <c r="I7" s="55">
        <v>1</v>
      </c>
      <c r="J7" s="56">
        <v>1</v>
      </c>
      <c r="K7" s="54" t="s">
        <v>61</v>
      </c>
      <c r="L7" s="53">
        <v>332</v>
      </c>
      <c r="M7" s="54">
        <v>1</v>
      </c>
      <c r="N7" s="55">
        <v>1</v>
      </c>
      <c r="O7" s="55">
        <v>1</v>
      </c>
      <c r="P7" s="56">
        <v>1</v>
      </c>
      <c r="Q7" s="54" t="s">
        <v>63</v>
      </c>
      <c r="R7" s="53">
        <v>306.3</v>
      </c>
      <c r="S7" s="54">
        <v>1</v>
      </c>
      <c r="T7" s="55">
        <v>1</v>
      </c>
      <c r="U7" s="55">
        <v>1</v>
      </c>
      <c r="V7" s="56">
        <v>1</v>
      </c>
    </row>
    <row r="8" spans="1:22" ht="126.75" customHeight="1">
      <c r="A8" s="4">
        <v>3</v>
      </c>
      <c r="B8" s="58" t="s">
        <v>69</v>
      </c>
      <c r="C8" s="59" t="s">
        <v>71</v>
      </c>
      <c r="D8" s="60" t="s">
        <v>56</v>
      </c>
      <c r="E8" s="52" t="s">
        <v>59</v>
      </c>
      <c r="F8" s="53">
        <v>163</v>
      </c>
      <c r="G8" s="54">
        <v>1</v>
      </c>
      <c r="H8" s="55">
        <v>1</v>
      </c>
      <c r="I8" s="55">
        <v>1</v>
      </c>
      <c r="J8" s="56">
        <v>1</v>
      </c>
      <c r="K8" s="54" t="s">
        <v>61</v>
      </c>
      <c r="L8" s="53">
        <v>198.6</v>
      </c>
      <c r="M8" s="54">
        <v>1</v>
      </c>
      <c r="N8" s="55">
        <v>1</v>
      </c>
      <c r="O8" s="55">
        <v>1</v>
      </c>
      <c r="P8" s="56">
        <v>1</v>
      </c>
      <c r="Q8" s="54" t="s">
        <v>63</v>
      </c>
      <c r="R8" s="53">
        <v>171</v>
      </c>
      <c r="S8" s="54">
        <v>1</v>
      </c>
      <c r="T8" s="55">
        <v>1</v>
      </c>
      <c r="U8" s="55">
        <v>1</v>
      </c>
      <c r="V8" s="56">
        <v>1</v>
      </c>
    </row>
    <row r="9" spans="1:22" ht="225" customHeight="1">
      <c r="A9" s="4">
        <v>4</v>
      </c>
      <c r="B9" s="58" t="s">
        <v>48</v>
      </c>
      <c r="C9" s="59" t="s">
        <v>71</v>
      </c>
      <c r="D9" s="60" t="s">
        <v>55</v>
      </c>
      <c r="E9" s="52" t="s">
        <v>59</v>
      </c>
      <c r="F9" s="53">
        <v>92</v>
      </c>
      <c r="G9" s="54">
        <v>1</v>
      </c>
      <c r="H9" s="55">
        <v>1</v>
      </c>
      <c r="I9" s="55">
        <v>1</v>
      </c>
      <c r="J9" s="56">
        <v>1</v>
      </c>
      <c r="K9" s="54" t="s">
        <v>61</v>
      </c>
      <c r="L9" s="53">
        <v>100.9</v>
      </c>
      <c r="M9" s="54">
        <v>1</v>
      </c>
      <c r="N9" s="55">
        <v>1</v>
      </c>
      <c r="O9" s="55">
        <v>1</v>
      </c>
      <c r="P9" s="56">
        <v>1</v>
      </c>
      <c r="Q9" s="54" t="s">
        <v>63</v>
      </c>
      <c r="R9" s="53">
        <v>93.9</v>
      </c>
      <c r="S9" s="54">
        <v>1</v>
      </c>
      <c r="T9" s="55">
        <v>1</v>
      </c>
      <c r="U9" s="55">
        <v>1</v>
      </c>
      <c r="V9" s="56">
        <v>1</v>
      </c>
    </row>
    <row r="10" spans="1:22" ht="18.75">
      <c r="A10" s="4"/>
      <c r="B10" s="44"/>
      <c r="C10" s="45"/>
      <c r="D10" s="46"/>
      <c r="E10" s="39"/>
      <c r="F10" s="5">
        <v>97170.8</v>
      </c>
      <c r="G10" s="40"/>
      <c r="H10" s="40"/>
      <c r="I10" s="40"/>
      <c r="J10" s="40"/>
      <c r="K10" s="41"/>
      <c r="L10" s="1">
        <v>108278.2</v>
      </c>
      <c r="M10" s="41"/>
      <c r="N10" s="42"/>
      <c r="O10" s="42"/>
      <c r="P10" s="40"/>
      <c r="Q10" s="41"/>
      <c r="R10" s="1">
        <v>98392.3</v>
      </c>
      <c r="S10" s="41"/>
      <c r="T10" s="42"/>
      <c r="U10" s="42"/>
      <c r="V10" s="40"/>
    </row>
    <row r="11" spans="1:13" ht="18.75">
      <c r="A11" s="65" t="s">
        <v>41</v>
      </c>
      <c r="B11" s="65"/>
      <c r="C11" s="65"/>
      <c r="D11" s="65"/>
      <c r="E11" s="43"/>
      <c r="F11" s="43"/>
      <c r="G11" s="43"/>
      <c r="H11" s="43"/>
      <c r="I11" s="43"/>
      <c r="J11" s="43"/>
      <c r="K11" s="43"/>
      <c r="L11" s="43"/>
      <c r="M11" s="2"/>
    </row>
    <row r="12" spans="1:13" ht="15.75">
      <c r="A12" s="66" t="s">
        <v>42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2"/>
    </row>
    <row r="13" spans="1:13" ht="15.75">
      <c r="A13" s="75" t="s">
        <v>43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2"/>
    </row>
    <row r="14" spans="1:13" ht="15.75">
      <c r="A14" s="75" t="s">
        <v>44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2"/>
    </row>
    <row r="15" spans="1:13" ht="15.75" hidden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2"/>
    </row>
    <row r="16" spans="1:13" ht="15.75" hidden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2"/>
    </row>
    <row r="17" spans="1:22" s="62" customFormat="1" ht="18.75" customHeight="1">
      <c r="A17" s="61"/>
      <c r="B17" s="74" t="s">
        <v>52</v>
      </c>
      <c r="C17" s="74"/>
      <c r="D17" s="74"/>
      <c r="K17" s="73" t="s">
        <v>45</v>
      </c>
      <c r="L17" s="73"/>
      <c r="T17" s="63"/>
      <c r="U17" s="57"/>
      <c r="V17" s="63"/>
    </row>
    <row r="18" spans="1:22" s="62" customFormat="1" ht="15">
      <c r="A18" s="61"/>
      <c r="B18" s="61"/>
      <c r="L18" s="61"/>
      <c r="T18" s="63"/>
      <c r="U18" s="57"/>
      <c r="V18" s="63"/>
    </row>
    <row r="19" spans="1:22" s="62" customFormat="1" ht="18.75" customHeight="1">
      <c r="A19" s="61"/>
      <c r="B19" s="74" t="s">
        <v>53</v>
      </c>
      <c r="C19" s="74"/>
      <c r="D19" s="74"/>
      <c r="K19" s="73" t="s">
        <v>54</v>
      </c>
      <c r="L19" s="73"/>
      <c r="T19" s="63"/>
      <c r="U19" s="57"/>
      <c r="V19" s="63"/>
    </row>
    <row r="20" spans="20:22" ht="18.75">
      <c r="T20" s="8"/>
      <c r="U20" s="57"/>
      <c r="V20" s="8"/>
    </row>
    <row r="21" spans="20:22" ht="18.75">
      <c r="T21" s="8"/>
      <c r="U21" s="57"/>
      <c r="V21" s="8"/>
    </row>
    <row r="22" spans="20:22" ht="18.75">
      <c r="T22" s="8"/>
      <c r="U22" s="57"/>
      <c r="V22" s="8"/>
    </row>
    <row r="23" spans="20:22" ht="18.75">
      <c r="T23" s="8"/>
      <c r="U23" s="8"/>
      <c r="V23" s="8"/>
    </row>
    <row r="24" spans="20:22" ht="18.75">
      <c r="T24" s="8"/>
      <c r="U24" s="8"/>
      <c r="V24" s="8"/>
    </row>
  </sheetData>
  <sheetProtection/>
  <mergeCells count="20">
    <mergeCell ref="K1:M1"/>
    <mergeCell ref="Q3:V3"/>
    <mergeCell ref="Q4:V4"/>
    <mergeCell ref="K3:P3"/>
    <mergeCell ref="K4:P4"/>
    <mergeCell ref="A2:L2"/>
    <mergeCell ref="B3:B5"/>
    <mergeCell ref="K17:L17"/>
    <mergeCell ref="B17:D17"/>
    <mergeCell ref="A14:L14"/>
    <mergeCell ref="B19:D19"/>
    <mergeCell ref="K19:L19"/>
    <mergeCell ref="A13:L13"/>
    <mergeCell ref="A11:D11"/>
    <mergeCell ref="A12:L12"/>
    <mergeCell ref="A3:A5"/>
    <mergeCell ref="C3:C5"/>
    <mergeCell ref="D3:D5"/>
    <mergeCell ref="E3:J3"/>
    <mergeCell ref="E4:J4"/>
  </mergeCells>
  <printOptions/>
  <pageMargins left="0.19" right="0.15" top="0.11" bottom="0.15" header="0.11" footer="0"/>
  <pageSetup fitToHeight="0" fitToWidth="1" horizontalDpi="300" verticalDpi="300" orientation="landscape" paperSize="9" scale="68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17"/>
  <sheetViews>
    <sheetView tabSelected="1" zoomScale="80" zoomScaleNormal="80" zoomScaleSheetLayoutView="75" zoomScalePageLayoutView="0" workbookViewId="0" topLeftCell="A1">
      <selection activeCell="C14" sqref="C14"/>
    </sheetView>
  </sheetViews>
  <sheetFormatPr defaultColWidth="9.00390625" defaultRowHeight="12.75"/>
  <cols>
    <col min="1" max="1" width="9.125" style="1" customWidth="1"/>
    <col min="2" max="2" width="36.25390625" style="2" customWidth="1"/>
    <col min="3" max="3" width="45.25390625" style="2" customWidth="1"/>
    <col min="4" max="4" width="11.125" style="2" customWidth="1"/>
    <col min="5" max="5" width="14.25390625" style="1" customWidth="1"/>
    <col min="6" max="6" width="8.25390625" style="1" bestFit="1" customWidth="1"/>
    <col min="7" max="7" width="14.25390625" style="1" customWidth="1"/>
    <col min="8" max="8" width="13.25390625" style="1" customWidth="1"/>
    <col min="9" max="11" width="11.875" style="1" hidden="1" customWidth="1"/>
    <col min="12" max="16384" width="9.125" style="1" customWidth="1"/>
  </cols>
  <sheetData>
    <row r="1" spans="2:4" ht="18.75" customHeight="1">
      <c r="B1" s="9"/>
      <c r="C1" s="9"/>
      <c r="D1" s="1"/>
    </row>
    <row r="2" spans="2:5" ht="20.25" customHeight="1">
      <c r="B2" s="12" t="s">
        <v>76</v>
      </c>
      <c r="C2" s="12"/>
      <c r="D2" s="12"/>
      <c r="E2" s="12"/>
    </row>
    <row r="3" ht="4.5" customHeight="1"/>
    <row r="4" spans="1:7" ht="28.5" customHeight="1">
      <c r="A4" s="67" t="s">
        <v>0</v>
      </c>
      <c r="B4" s="78" t="s">
        <v>9</v>
      </c>
      <c r="C4" s="67" t="s">
        <v>4</v>
      </c>
      <c r="D4" s="80" t="s">
        <v>11</v>
      </c>
      <c r="E4" s="82" t="s">
        <v>51</v>
      </c>
      <c r="F4" s="80" t="s">
        <v>40</v>
      </c>
      <c r="G4" s="80" t="s">
        <v>10</v>
      </c>
    </row>
    <row r="5" spans="1:7" ht="40.5" customHeight="1">
      <c r="A5" s="67"/>
      <c r="B5" s="79"/>
      <c r="C5" s="67"/>
      <c r="D5" s="80"/>
      <c r="E5" s="83"/>
      <c r="F5" s="80"/>
      <c r="G5" s="80"/>
    </row>
    <row r="6" spans="1:7" ht="76.5" customHeight="1">
      <c r="A6" s="67"/>
      <c r="B6" s="79"/>
      <c r="C6" s="68"/>
      <c r="D6" s="80"/>
      <c r="E6" s="84"/>
      <c r="F6" s="80"/>
      <c r="G6" s="80"/>
    </row>
    <row r="7" spans="1:7" ht="15.75">
      <c r="A7" s="67"/>
      <c r="B7" s="10">
        <v>1</v>
      </c>
      <c r="C7" s="10">
        <v>2</v>
      </c>
      <c r="D7" s="11">
        <v>12</v>
      </c>
      <c r="E7" s="11">
        <v>13</v>
      </c>
      <c r="F7" s="11">
        <v>14</v>
      </c>
      <c r="G7" s="11">
        <v>15</v>
      </c>
    </row>
    <row r="8" spans="1:11" ht="30">
      <c r="A8" s="39">
        <v>1</v>
      </c>
      <c r="B8" s="58" t="s">
        <v>68</v>
      </c>
      <c r="C8" s="35" t="str">
        <f>'Таб 2'!B6</f>
        <v>Перчатки медицинские хирургические стерильные латексные, неопудренные</v>
      </c>
      <c r="D8" s="7">
        <v>33.81</v>
      </c>
      <c r="E8" s="13" t="s">
        <v>49</v>
      </c>
      <c r="F8" s="47">
        <v>400</v>
      </c>
      <c r="G8" s="7">
        <v>13524</v>
      </c>
      <c r="I8" s="1" t="e">
        <f>#REF!*F8</f>
        <v>#REF!</v>
      </c>
      <c r="J8" s="1" t="e">
        <f>#REF!*F8</f>
        <v>#REF!</v>
      </c>
      <c r="K8" s="1" t="e">
        <f>#REF!*F8</f>
        <v>#REF!</v>
      </c>
    </row>
    <row r="9" spans="1:11" ht="30">
      <c r="A9" s="39">
        <v>2</v>
      </c>
      <c r="B9" s="58" t="s">
        <v>47</v>
      </c>
      <c r="C9" s="35" t="str">
        <f>'Таб 2'!B7</f>
        <v>Контур дыхательный анестезиологический гофрированный </v>
      </c>
      <c r="D9" s="7">
        <v>311.57</v>
      </c>
      <c r="E9" s="13" t="s">
        <v>50</v>
      </c>
      <c r="F9" s="47">
        <v>7</v>
      </c>
      <c r="G9" s="7">
        <v>2180.99</v>
      </c>
      <c r="I9" s="1" t="e">
        <f>#REF!*F9</f>
        <v>#REF!</v>
      </c>
      <c r="J9" s="1" t="e">
        <f>#REF!*F9</f>
        <v>#REF!</v>
      </c>
      <c r="K9" s="1" t="e">
        <f>#REF!*F9</f>
        <v>#REF!</v>
      </c>
    </row>
    <row r="10" spans="1:11" ht="30">
      <c r="A10" s="39">
        <v>3</v>
      </c>
      <c r="B10" s="58" t="s">
        <v>69</v>
      </c>
      <c r="C10" s="35" t="str">
        <f>'Таб 2'!B8</f>
        <v>Маски кислородные, удлиненные с трубкой кислородной соединительной, длина</v>
      </c>
      <c r="D10" s="7">
        <v>177.53</v>
      </c>
      <c r="E10" s="13" t="s">
        <v>50</v>
      </c>
      <c r="F10" s="47">
        <v>160</v>
      </c>
      <c r="G10" s="7">
        <v>28404.8</v>
      </c>
      <c r="I10" s="1" t="e">
        <f>#REF!*F10</f>
        <v>#REF!</v>
      </c>
      <c r="J10" s="1" t="e">
        <f>#REF!*F10</f>
        <v>#REF!</v>
      </c>
      <c r="K10" s="1" t="e">
        <f>#REF!*F10</f>
        <v>#REF!</v>
      </c>
    </row>
    <row r="11" spans="1:11" ht="30">
      <c r="A11" s="39">
        <v>4</v>
      </c>
      <c r="B11" s="58" t="s">
        <v>48</v>
      </c>
      <c r="C11" s="35" t="str">
        <f>'Таб 2'!B9</f>
        <v>Фильтр дыхательный бактериально-вирусный, прямой коннектор</v>
      </c>
      <c r="D11" s="7">
        <v>95.6</v>
      </c>
      <c r="E11" s="13" t="s">
        <v>50</v>
      </c>
      <c r="F11" s="47">
        <v>598</v>
      </c>
      <c r="G11" s="7">
        <v>57168.8</v>
      </c>
      <c r="I11" s="1" t="e">
        <f>#REF!*F11</f>
        <v>#REF!</v>
      </c>
      <c r="J11" s="1" t="e">
        <f>#REF!*F11</f>
        <v>#REF!</v>
      </c>
      <c r="K11" s="1" t="e">
        <f>#REF!*F11</f>
        <v>#REF!</v>
      </c>
    </row>
    <row r="12" spans="1:11" s="3" customFormat="1" ht="15.75">
      <c r="A12" s="13"/>
      <c r="B12" s="94"/>
      <c r="C12" s="34"/>
      <c r="D12" s="37"/>
      <c r="E12" s="37"/>
      <c r="F12" s="47"/>
      <c r="G12" s="7">
        <v>101278.59</v>
      </c>
      <c r="H12" s="1"/>
      <c r="I12" s="37" t="e">
        <f>SUM(I8:I11)</f>
        <v>#REF!</v>
      </c>
      <c r="J12" s="37" t="e">
        <f>SUM(J8:J11)</f>
        <v>#REF!</v>
      </c>
      <c r="K12" s="37" t="e">
        <f>SUM(K8:K11)</f>
        <v>#REF!</v>
      </c>
    </row>
    <row r="13" spans="2:8" s="3" customFormat="1" ht="40.5" customHeight="1">
      <c r="B13" s="36"/>
      <c r="C13" s="9"/>
      <c r="D13" s="48"/>
      <c r="E13" s="48"/>
      <c r="F13" s="48"/>
      <c r="G13" s="48"/>
      <c r="H13" s="1"/>
    </row>
    <row r="14" spans="2:8" s="3" customFormat="1" ht="18.75" customHeight="1">
      <c r="B14" s="36"/>
      <c r="C14" s="64"/>
      <c r="D14" s="81"/>
      <c r="E14" s="81"/>
      <c r="F14" s="81"/>
      <c r="G14" s="5"/>
      <c r="H14" s="1"/>
    </row>
    <row r="17" spans="8:20" ht="18.75">
      <c r="H17" s="5"/>
      <c r="I17" s="5"/>
      <c r="J17" s="5"/>
      <c r="K17" s="5"/>
      <c r="L17" s="15"/>
      <c r="M17" s="16"/>
      <c r="N17" s="15"/>
      <c r="O17" s="81"/>
      <c r="P17" s="81"/>
      <c r="Q17" s="81"/>
      <c r="R17" s="81"/>
      <c r="S17" s="81"/>
      <c r="T17" s="81"/>
    </row>
  </sheetData>
  <sheetProtection/>
  <mergeCells count="9">
    <mergeCell ref="A4:A7"/>
    <mergeCell ref="B4:B6"/>
    <mergeCell ref="C4:C6"/>
    <mergeCell ref="G4:G6"/>
    <mergeCell ref="F4:F6"/>
    <mergeCell ref="D4:D6"/>
    <mergeCell ref="O17:T17"/>
    <mergeCell ref="D14:F14"/>
    <mergeCell ref="E4:E6"/>
  </mergeCells>
  <printOptions/>
  <pageMargins left="0.1968503937007874" right="0.16" top="0.13" bottom="0.15" header="0.11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44"/>
  <sheetViews>
    <sheetView zoomScalePageLayoutView="0" workbookViewId="0" topLeftCell="A1">
      <selection activeCell="B29" sqref="B29:D31"/>
    </sheetView>
  </sheetViews>
  <sheetFormatPr defaultColWidth="9.00390625" defaultRowHeight="12.75"/>
  <cols>
    <col min="1" max="1" width="4.625" style="30" customWidth="1"/>
    <col min="2" max="2" width="31.25390625" style="17" customWidth="1"/>
    <col min="3" max="3" width="23.125" style="17" customWidth="1"/>
    <col min="4" max="4" width="36.875" style="17" customWidth="1"/>
    <col min="5" max="16384" width="9.125" style="17" customWidth="1"/>
  </cols>
  <sheetData>
    <row r="1" spans="1:5" ht="15.75" customHeight="1">
      <c r="A1" s="88" t="s">
        <v>38</v>
      </c>
      <c r="B1" s="88"/>
      <c r="C1" s="88"/>
      <c r="D1" s="88"/>
      <c r="E1" s="23"/>
    </row>
    <row r="2" spans="1:5" ht="17.25" customHeight="1">
      <c r="A2" s="89" t="s">
        <v>72</v>
      </c>
      <c r="B2" s="89"/>
      <c r="C2" s="89"/>
      <c r="D2" s="89"/>
      <c r="E2" s="19"/>
    </row>
    <row r="3" spans="1:5" ht="15.75" customHeight="1">
      <c r="A3" s="91" t="s">
        <v>73</v>
      </c>
      <c r="B3" s="91"/>
      <c r="C3" s="91"/>
      <c r="D3" s="91"/>
      <c r="E3" s="19"/>
    </row>
    <row r="4" spans="1:5" ht="15">
      <c r="A4" s="91"/>
      <c r="B4" s="91"/>
      <c r="C4" s="91"/>
      <c r="D4" s="91"/>
      <c r="E4" s="19"/>
    </row>
    <row r="5" spans="1:5" ht="15">
      <c r="A5" s="91"/>
      <c r="B5" s="91"/>
      <c r="C5" s="91"/>
      <c r="D5" s="91"/>
      <c r="E5" s="19"/>
    </row>
    <row r="6" spans="1:5" ht="8.25" customHeight="1">
      <c r="A6" s="91"/>
      <c r="B6" s="91"/>
      <c r="C6" s="91"/>
      <c r="D6" s="91"/>
      <c r="E6" s="19"/>
    </row>
    <row r="7" spans="1:5" ht="7.5" customHeight="1">
      <c r="A7" s="91"/>
      <c r="B7" s="91"/>
      <c r="C7" s="91"/>
      <c r="D7" s="91"/>
      <c r="E7" s="19"/>
    </row>
    <row r="8" spans="1:5" ht="12" customHeight="1">
      <c r="A8" s="24"/>
      <c r="B8" s="18"/>
      <c r="C8" s="18"/>
      <c r="D8" s="20" t="s">
        <v>31</v>
      </c>
      <c r="E8" s="19"/>
    </row>
    <row r="9" spans="1:5" ht="15">
      <c r="A9" s="25" t="s">
        <v>30</v>
      </c>
      <c r="B9" s="19"/>
      <c r="C9" s="19"/>
      <c r="D9" s="19"/>
      <c r="E9" s="19"/>
    </row>
    <row r="10" spans="1:4" ht="15">
      <c r="A10" s="26">
        <v>1</v>
      </c>
      <c r="B10" s="85" t="s">
        <v>14</v>
      </c>
      <c r="C10" s="86"/>
      <c r="D10" s="21" t="s">
        <v>15</v>
      </c>
    </row>
    <row r="11" spans="1:4" ht="30">
      <c r="A11" s="26">
        <v>2</v>
      </c>
      <c r="B11" s="85" t="s">
        <v>16</v>
      </c>
      <c r="C11" s="86"/>
      <c r="D11" s="21" t="s">
        <v>74</v>
      </c>
    </row>
    <row r="12" spans="1:4" ht="15">
      <c r="A12" s="26">
        <v>3</v>
      </c>
      <c r="B12" s="85" t="s">
        <v>17</v>
      </c>
      <c r="C12" s="86"/>
      <c r="D12" s="38">
        <v>22070000299</v>
      </c>
    </row>
    <row r="13" spans="1:4" ht="30">
      <c r="A13" s="26">
        <v>4</v>
      </c>
      <c r="B13" s="85" t="s">
        <v>18</v>
      </c>
      <c r="C13" s="86"/>
      <c r="D13" s="21" t="str">
        <f>D11</f>
        <v> Поставка расходных медицинских материалов </v>
      </c>
    </row>
    <row r="14" spans="1:4" ht="15">
      <c r="A14" s="26">
        <v>5</v>
      </c>
      <c r="B14" s="85" t="s">
        <v>19</v>
      </c>
      <c r="C14" s="86"/>
      <c r="D14" s="21" t="s">
        <v>20</v>
      </c>
    </row>
    <row r="15" spans="1:4" ht="30">
      <c r="A15" s="26">
        <v>6</v>
      </c>
      <c r="B15" s="85" t="s">
        <v>21</v>
      </c>
      <c r="C15" s="86"/>
      <c r="D15" s="21" t="s">
        <v>75</v>
      </c>
    </row>
    <row r="16" spans="1:4" ht="30">
      <c r="A16" s="26">
        <v>7</v>
      </c>
      <c r="B16" s="85" t="s">
        <v>22</v>
      </c>
      <c r="C16" s="86"/>
      <c r="D16" s="21" t="s">
        <v>37</v>
      </c>
    </row>
    <row r="17" spans="1:4" ht="21.75" customHeight="1">
      <c r="A17" s="27" t="s">
        <v>32</v>
      </c>
      <c r="B17" s="28"/>
      <c r="C17" s="29" t="str">
        <f>'Таб 2'!E6</f>
        <v>КП №13 от 01.04.2022</v>
      </c>
      <c r="D17" s="21">
        <v>97170.8</v>
      </c>
    </row>
    <row r="18" spans="1:4" ht="18" customHeight="1">
      <c r="A18" s="27" t="s">
        <v>33</v>
      </c>
      <c r="B18" s="28"/>
      <c r="C18" s="29" t="str">
        <f>'Таб 2'!K6</f>
        <v>КП  №69 от 04.04.2022</v>
      </c>
      <c r="D18" s="21">
        <v>108278.2</v>
      </c>
    </row>
    <row r="19" spans="1:4" ht="15">
      <c r="A19" s="27" t="s">
        <v>34</v>
      </c>
      <c r="B19" s="28"/>
      <c r="C19" s="29" t="str">
        <f>'Таб 2'!Q6</f>
        <v>КП  №26 от 01.04.2022</v>
      </c>
      <c r="D19" s="21">
        <v>98392.3</v>
      </c>
    </row>
    <row r="20" spans="1:4" ht="45" customHeight="1">
      <c r="A20" s="27" t="s">
        <v>35</v>
      </c>
      <c r="B20" s="92" t="s">
        <v>23</v>
      </c>
      <c r="C20" s="93"/>
      <c r="D20" s="21" t="s">
        <v>24</v>
      </c>
    </row>
    <row r="21" spans="1:4" ht="28.5" customHeight="1">
      <c r="A21" s="26">
        <v>8</v>
      </c>
      <c r="B21" s="85" t="s">
        <v>25</v>
      </c>
      <c r="C21" s="86"/>
      <c r="D21" s="21"/>
    </row>
    <row r="22" spans="1:4" ht="35.25" customHeight="1">
      <c r="A22" s="26">
        <v>9</v>
      </c>
      <c r="B22" s="85" t="s">
        <v>26</v>
      </c>
      <c r="C22" s="86"/>
      <c r="D22" s="33"/>
    </row>
    <row r="23" spans="1:4" ht="60" customHeight="1">
      <c r="A23" s="26">
        <v>10</v>
      </c>
      <c r="B23" s="85" t="s">
        <v>36</v>
      </c>
      <c r="C23" s="86"/>
      <c r="D23" s="87"/>
    </row>
    <row r="24" spans="1:4" ht="48" customHeight="1">
      <c r="A24" s="26">
        <v>11</v>
      </c>
      <c r="B24" s="85" t="s">
        <v>27</v>
      </c>
      <c r="C24" s="86"/>
      <c r="D24" s="87"/>
    </row>
    <row r="25" spans="1:4" ht="27.75" customHeight="1">
      <c r="A25" s="26">
        <v>12</v>
      </c>
      <c r="B25" s="85" t="s">
        <v>28</v>
      </c>
      <c r="C25" s="86"/>
      <c r="D25" s="22"/>
    </row>
    <row r="26" spans="1:4" ht="15.75" customHeight="1">
      <c r="A26" s="26">
        <v>13</v>
      </c>
      <c r="B26" s="90" t="s">
        <v>39</v>
      </c>
      <c r="C26" s="86"/>
      <c r="D26" s="14"/>
    </row>
    <row r="27" spans="1:4" ht="30" customHeight="1">
      <c r="A27" s="26">
        <v>14</v>
      </c>
      <c r="B27" s="85" t="s">
        <v>29</v>
      </c>
      <c r="C27" s="86"/>
      <c r="D27" s="21">
        <v>101278.59</v>
      </c>
    </row>
    <row r="28" spans="2:3" ht="27.75" customHeight="1">
      <c r="B28" s="31"/>
      <c r="C28" s="31"/>
    </row>
    <row r="29" spans="2:4" ht="15">
      <c r="B29" s="32"/>
      <c r="C29" s="32"/>
      <c r="D29" s="20"/>
    </row>
    <row r="30" spans="3:4" ht="14.25">
      <c r="C30" s="31"/>
      <c r="D30" s="31"/>
    </row>
    <row r="31" spans="2:4" ht="15">
      <c r="B31" s="32"/>
      <c r="C31" s="31"/>
      <c r="D31" s="20"/>
    </row>
    <row r="32" spans="2:3" ht="14.25">
      <c r="B32" s="31"/>
      <c r="C32" s="31"/>
    </row>
    <row r="33" spans="2:3" ht="14.25">
      <c r="B33" s="31"/>
      <c r="C33" s="31"/>
    </row>
    <row r="34" spans="2:3" ht="14.25">
      <c r="B34" s="31"/>
      <c r="C34" s="31"/>
    </row>
    <row r="35" spans="2:3" ht="14.25">
      <c r="B35" s="31"/>
      <c r="C35" s="31"/>
    </row>
    <row r="36" spans="2:3" ht="14.25">
      <c r="B36" s="31"/>
      <c r="C36" s="31"/>
    </row>
    <row r="37" spans="2:3" ht="14.25">
      <c r="B37" s="31"/>
      <c r="C37" s="31"/>
    </row>
    <row r="38" spans="2:3" ht="14.25">
      <c r="B38" s="31"/>
      <c r="C38" s="31"/>
    </row>
    <row r="39" spans="2:3" ht="14.25">
      <c r="B39" s="31"/>
      <c r="C39" s="31"/>
    </row>
    <row r="40" spans="2:3" ht="14.25">
      <c r="B40" s="31"/>
      <c r="C40" s="31"/>
    </row>
    <row r="41" spans="2:3" ht="14.25">
      <c r="B41" s="31"/>
      <c r="C41" s="31"/>
    </row>
    <row r="42" spans="2:3" ht="14.25">
      <c r="B42" s="31"/>
      <c r="C42" s="31"/>
    </row>
    <row r="43" spans="2:3" ht="14.25">
      <c r="B43" s="31"/>
      <c r="C43" s="31"/>
    </row>
    <row r="44" spans="2:3" ht="14.25">
      <c r="B44" s="31"/>
      <c r="C44" s="31"/>
    </row>
  </sheetData>
  <sheetProtection/>
  <mergeCells count="19">
    <mergeCell ref="A1:D1"/>
    <mergeCell ref="A2:D2"/>
    <mergeCell ref="B25:C25"/>
    <mergeCell ref="B26:C26"/>
    <mergeCell ref="B27:C27"/>
    <mergeCell ref="A3:D7"/>
    <mergeCell ref="B20:C20"/>
    <mergeCell ref="B21:C21"/>
    <mergeCell ref="B22:C22"/>
    <mergeCell ref="B23:C23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6" sqref="C6"/>
    </sheetView>
  </sheetViews>
  <sheetFormatPr defaultColWidth="9.00390625" defaultRowHeight="12.75"/>
  <sheetData>
    <row r="23" ht="2.25" customHeight="1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2022-04-07T04:28:12Z</cp:lastPrinted>
  <dcterms:created xsi:type="dcterms:W3CDTF">2011-08-16T14:08:10Z</dcterms:created>
  <dcterms:modified xsi:type="dcterms:W3CDTF">2022-04-12T05:22:50Z</dcterms:modified>
  <cp:category/>
  <cp:version/>
  <cp:contentType/>
  <cp:contentStatus/>
</cp:coreProperties>
</file>